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КОМПЛАЕНС\ЗАКУПКИ 2021\20211202_01\"/>
    </mc:Choice>
  </mc:AlternateContent>
  <bookViews>
    <workbookView xWindow="-120" yWindow="-120" windowWidth="25440" windowHeight="15990"/>
  </bookViews>
  <sheets>
    <sheet name="Ресурсная ведомость" sheetId="1" r:id="rId1"/>
  </sheets>
  <definedNames>
    <definedName name="_xlnm.Print_Titles" localSheetId="0">'Ресурсная ведомость'!$16:$16</definedName>
  </definedNames>
  <calcPr calcId="162913"/>
</workbook>
</file>

<file path=xl/calcChain.xml><?xml version="1.0" encoding="utf-8"?>
<calcChain xmlns="http://schemas.openxmlformats.org/spreadsheetml/2006/main">
  <c r="F18" i="1" l="1"/>
  <c r="F31" i="1" s="1"/>
</calcChain>
</file>

<file path=xl/sharedStrings.xml><?xml version="1.0" encoding="utf-8"?>
<sst xmlns="http://schemas.openxmlformats.org/spreadsheetml/2006/main" count="55" uniqueCount="49">
  <si>
    <t>Наименование</t>
  </si>
  <si>
    <t>Ед. изм.</t>
  </si>
  <si>
    <t>Цена</t>
  </si>
  <si>
    <t>(наименование стройки)</t>
  </si>
  <si>
    <t>(наименование работ и затрат, наименование объекта)</t>
  </si>
  <si>
    <t>Основание:</t>
  </si>
  <si>
    <t>№ пп</t>
  </si>
  <si>
    <t>по состоянию на</t>
  </si>
  <si>
    <t xml:space="preserve">ВЕДОМОСТЬ РЕСУРСОВ </t>
  </si>
  <si>
    <t>Общее
кол-во</t>
  </si>
  <si>
    <t>Кл. груза</t>
  </si>
  <si>
    <t>Брутто</t>
  </si>
  <si>
    <t>ед., кг</t>
  </si>
  <si>
    <t>общая, т</t>
  </si>
  <si>
    <t>Стоимость, руб.в текущих ценах</t>
  </si>
  <si>
    <t xml:space="preserve">          Материалы</t>
  </si>
  <si>
    <t>шт</t>
  </si>
  <si>
    <t>Дюбель для теплоизоляции 10*100мм</t>
  </si>
  <si>
    <r>
      <t>6,25</t>
    </r>
    <r>
      <rPr>
        <i/>
        <sz val="8"/>
        <rFont val="Arial"/>
        <family val="2"/>
        <charset val="204"/>
      </rPr>
      <t xml:space="preserve">
7,5/1,2</t>
    </r>
  </si>
  <si>
    <t>Дюбель фасадный металлическим стержнем: 10х100 мм</t>
  </si>
  <si>
    <r>
      <t>20</t>
    </r>
    <r>
      <rPr>
        <i/>
        <sz val="8"/>
        <rFont val="Arial"/>
        <family val="2"/>
        <charset val="204"/>
      </rPr>
      <t xml:space="preserve">
24/1,2</t>
    </r>
  </si>
  <si>
    <t>Профиль К81 40*40*1,2</t>
  </si>
  <si>
    <t>м</t>
  </si>
  <si>
    <r>
      <t>91,67</t>
    </r>
    <r>
      <rPr>
        <i/>
        <sz val="8"/>
        <rFont val="Arial"/>
        <family val="2"/>
        <charset val="204"/>
      </rPr>
      <t xml:space="preserve">
110/1,2</t>
    </r>
  </si>
  <si>
    <t>Пленка ветроизоляционная, марка "Ондутис А100"</t>
  </si>
  <si>
    <t>10 м2</t>
  </si>
  <si>
    <t>Плиты минераловатные BASWOOL ВЕНТ ФАСАД 80 1200*600*50</t>
  </si>
  <si>
    <t>м3</t>
  </si>
  <si>
    <r>
      <t>5910,83</t>
    </r>
    <r>
      <rPr>
        <i/>
        <sz val="8"/>
        <rFont val="Arial"/>
        <family val="2"/>
        <charset val="204"/>
      </rPr>
      <t xml:space="preserve">
7093/1,2</t>
    </r>
  </si>
  <si>
    <t>м2</t>
  </si>
  <si>
    <r>
      <t>266,63</t>
    </r>
    <r>
      <rPr>
        <i/>
        <sz val="8"/>
        <rFont val="Arial"/>
        <family val="2"/>
        <charset val="204"/>
      </rPr>
      <t xml:space="preserve">
319,96/1,2</t>
    </r>
  </si>
  <si>
    <r>
      <t>432,63</t>
    </r>
    <r>
      <rPr>
        <i/>
        <sz val="8"/>
        <rFont val="Arial"/>
        <family val="2"/>
        <charset val="204"/>
      </rPr>
      <t xml:space="preserve">
519,15/1,2</t>
    </r>
  </si>
  <si>
    <r>
      <t>833,33</t>
    </r>
    <r>
      <rPr>
        <i/>
        <sz val="8"/>
        <rFont val="Arial"/>
        <family val="2"/>
        <charset val="204"/>
      </rPr>
      <t xml:space="preserve">
1000/1,2</t>
    </r>
  </si>
  <si>
    <t>Шурупы-саморезы кровельные окрашенные: 5,5х19 мм</t>
  </si>
  <si>
    <t>100шт</t>
  </si>
  <si>
    <r>
      <t>291,67</t>
    </r>
    <r>
      <rPr>
        <i/>
        <sz val="8"/>
        <rFont val="Arial"/>
        <family val="2"/>
        <charset val="204"/>
      </rPr>
      <t xml:space="preserve">
350/1,2</t>
    </r>
  </si>
  <si>
    <r>
      <t>483,67</t>
    </r>
    <r>
      <rPr>
        <i/>
        <sz val="8"/>
        <rFont val="Arial"/>
        <family val="2"/>
        <charset val="204"/>
      </rPr>
      <t xml:space="preserve">
580,4/1,2</t>
    </r>
  </si>
  <si>
    <t>Герметик пенополиуретановый (пена монтажная) типа Makrofleks, Soudal в баллонах по 750 мл</t>
  </si>
  <si>
    <t>л</t>
  </si>
  <si>
    <t>Кузнечный завод.Корпус -202.</t>
  </si>
  <si>
    <t>Устройство вентилируемого фасада в осях 1-55/А-И</t>
  </si>
  <si>
    <t>Всего, руб. без НДС</t>
  </si>
  <si>
    <r>
      <t xml:space="preserve">432,63
</t>
    </r>
    <r>
      <rPr>
        <i/>
        <sz val="8"/>
        <rFont val="Arial"/>
        <family val="2"/>
        <charset val="204"/>
      </rPr>
      <t>519,15/1,2</t>
    </r>
  </si>
  <si>
    <t>Профнастил оцинкованный с покрытием: полиэстер С-9 1175х0,5 мм RAL9006 (бело-алюминиевый)</t>
  </si>
  <si>
    <t>Профнастил оцинкованный с покрытием: полиэстер С-9 RAL7024 (серо-графитный)</t>
  </si>
  <si>
    <t>Техноэласт ЭКП сланец серый</t>
  </si>
  <si>
    <t>Фасонные изделия согласно чертежу RAL 9006 (50+300+300+300+50) бело -алюминиевый</t>
  </si>
  <si>
    <t>Профнастил оцинкованный с покрытием: полиэстер С21-1051х0,5 мм RAL9006 (бело-алюминиевый)</t>
  </si>
  <si>
    <t>Кронштейн выравнивающий стальной оцинкованный, высотой профиля (h) 200 мм, толщиной металла (t) 1,2 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</si>
</sst>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10" x14ac:knownFonts="1"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1"/>
      <name val="Arial"/>
      <family val="2"/>
      <charset val="204"/>
    </font>
    <font>
      <i/>
      <sz val="11"/>
      <name val="Arial"/>
      <family val="2"/>
      <charset val="204"/>
    </font>
    <font>
      <b/>
      <sz val="12"/>
      <name val="Arial"/>
      <family val="2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i/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 wrapText="1"/>
    </xf>
    <xf numFmtId="0" fontId="2" fillId="0" borderId="0" xfId="0" applyFont="1"/>
    <xf numFmtId="0" fontId="2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right" vertical="top"/>
    </xf>
    <xf numFmtId="0" fontId="5" fillId="0" borderId="2" xfId="0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center" vertical="center"/>
    </xf>
    <xf numFmtId="0" fontId="0" fillId="0" borderId="3" xfId="0" applyBorder="1" applyAlignment="1">
      <alignment wrapText="1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right" vertical="top"/>
    </xf>
    <xf numFmtId="0" fontId="2" fillId="0" borderId="3" xfId="0" applyFont="1" applyBorder="1"/>
    <xf numFmtId="164" fontId="2" fillId="0" borderId="0" xfId="1" applyFont="1" applyAlignment="1">
      <alignment horizontal="right" vertical="top"/>
    </xf>
    <xf numFmtId="0" fontId="2" fillId="0" borderId="7" xfId="0" applyFont="1" applyBorder="1" applyAlignment="1">
      <alignment horizontal="center" vertical="center" wrapText="1"/>
    </xf>
    <xf numFmtId="164" fontId="2" fillId="0" borderId="3" xfId="1" applyFont="1" applyBorder="1" applyAlignment="1">
      <alignment horizontal="right" vertical="top"/>
    </xf>
    <xf numFmtId="2" fontId="2" fillId="0" borderId="3" xfId="0" applyNumberFormat="1" applyFont="1" applyBorder="1" applyAlignment="1">
      <alignment horizontal="right" vertical="top" wrapText="1"/>
    </xf>
    <xf numFmtId="164" fontId="0" fillId="0" borderId="3" xfId="1" applyFont="1" applyBorder="1" applyAlignment="1">
      <alignment wrapText="1"/>
    </xf>
    <xf numFmtId="0" fontId="8" fillId="0" borderId="3" xfId="0" applyFont="1" applyBorder="1" applyAlignment="1">
      <alignment horizontal="left" vertical="top" wrapText="1"/>
    </xf>
    <xf numFmtId="0" fontId="0" fillId="0" borderId="3" xfId="0" applyBorder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 readingOrder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34"/>
  <sheetViews>
    <sheetView showGridLines="0" tabSelected="1" topLeftCell="A4" zoomScaleNormal="100" zoomScaleSheetLayoutView="75" workbookViewId="0">
      <selection activeCell="J16" sqref="J16"/>
    </sheetView>
  </sheetViews>
  <sheetFormatPr defaultRowHeight="12.75" outlineLevelCol="1" x14ac:dyDescent="0.2"/>
  <cols>
    <col min="1" max="1" width="5" style="6" customWidth="1"/>
    <col min="2" max="2" width="41.140625" style="2" customWidth="1"/>
    <col min="3" max="3" width="8.28515625" style="3" customWidth="1"/>
    <col min="4" max="4" width="10.7109375" style="4" customWidth="1"/>
    <col min="5" max="5" width="17.42578125" style="4" customWidth="1"/>
    <col min="6" max="6" width="15.28515625" style="5" customWidth="1"/>
    <col min="7" max="7" width="5.28515625" style="6" hidden="1" customWidth="1" outlineLevel="1"/>
    <col min="8" max="8" width="8.140625" style="6" hidden="1" customWidth="1" outlineLevel="1"/>
    <col min="9" max="9" width="2.28515625" style="6" hidden="1" customWidth="1" outlineLevel="1"/>
    <col min="10" max="10" width="9.140625" style="6" collapsed="1"/>
    <col min="11" max="16384" width="9.140625" style="6"/>
  </cols>
  <sheetData>
    <row r="1" spans="1:9" x14ac:dyDescent="0.2">
      <c r="A1" s="1"/>
    </row>
    <row r="2" spans="1:9" ht="14.25" x14ac:dyDescent="0.2">
      <c r="B2" s="7"/>
      <c r="C2" s="22" t="s">
        <v>39</v>
      </c>
      <c r="D2" s="8"/>
      <c r="E2" s="7"/>
    </row>
    <row r="3" spans="1:9" s="9" customFormat="1" ht="13.5" customHeight="1" x14ac:dyDescent="0.2">
      <c r="C3" s="10" t="s">
        <v>3</v>
      </c>
      <c r="F3" s="5"/>
    </row>
    <row r="4" spans="1:9" x14ac:dyDescent="0.2">
      <c r="C4" s="11"/>
    </row>
    <row r="5" spans="1:9" ht="15.75" x14ac:dyDescent="0.2">
      <c r="C5" s="12" t="s">
        <v>8</v>
      </c>
    </row>
    <row r="6" spans="1:9" ht="14.25" x14ac:dyDescent="0.2">
      <c r="C6" s="13" t="s">
        <v>7</v>
      </c>
    </row>
    <row r="7" spans="1:9" x14ac:dyDescent="0.2">
      <c r="A7" s="21"/>
      <c r="C7" s="14"/>
    </row>
    <row r="8" spans="1:9" x14ac:dyDescent="0.2">
      <c r="B8" s="7" t="s">
        <v>40</v>
      </c>
      <c r="D8" s="15"/>
      <c r="E8" s="15"/>
    </row>
    <row r="9" spans="1:9" ht="14.25" x14ac:dyDescent="0.2">
      <c r="C9" s="16" t="s">
        <v>4</v>
      </c>
    </row>
    <row r="10" spans="1:9" x14ac:dyDescent="0.2">
      <c r="C10" s="17"/>
    </row>
    <row r="11" spans="1:9" x14ac:dyDescent="0.2">
      <c r="C11" s="4"/>
    </row>
    <row r="12" spans="1:9" ht="14.25" x14ac:dyDescent="0.2">
      <c r="C12" s="13" t="s">
        <v>5</v>
      </c>
    </row>
    <row r="13" spans="1:9" ht="14.25" x14ac:dyDescent="0.2">
      <c r="B13" s="18"/>
      <c r="D13" s="19"/>
    </row>
    <row r="14" spans="1:9" ht="31.5" customHeight="1" x14ac:dyDescent="0.2">
      <c r="A14" s="43" t="s">
        <v>6</v>
      </c>
      <c r="B14" s="43" t="s">
        <v>0</v>
      </c>
      <c r="C14" s="43" t="s">
        <v>1</v>
      </c>
      <c r="D14" s="45" t="s">
        <v>9</v>
      </c>
      <c r="E14" s="36" t="s">
        <v>14</v>
      </c>
      <c r="F14" s="43" t="s">
        <v>41</v>
      </c>
      <c r="G14" s="42" t="s">
        <v>10</v>
      </c>
      <c r="H14" s="42" t="s">
        <v>11</v>
      </c>
      <c r="I14" s="42"/>
    </row>
    <row r="15" spans="1:9" ht="15.75" customHeight="1" x14ac:dyDescent="0.2">
      <c r="A15" s="47"/>
      <c r="B15" s="46"/>
      <c r="C15" s="46"/>
      <c r="D15" s="46"/>
      <c r="E15" s="20" t="s">
        <v>2</v>
      </c>
      <c r="F15" s="44"/>
      <c r="G15" s="42"/>
      <c r="H15" s="20" t="s">
        <v>12</v>
      </c>
      <c r="I15" s="23" t="s">
        <v>13</v>
      </c>
    </row>
    <row r="16" spans="1:9" ht="15.75" customHeight="1" x14ac:dyDescent="0.2">
      <c r="A16" s="29">
        <v>1</v>
      </c>
      <c r="B16" s="29">
        <v>2</v>
      </c>
      <c r="C16" s="29">
        <v>3</v>
      </c>
      <c r="D16" s="29">
        <v>4</v>
      </c>
      <c r="E16" s="29">
        <v>5</v>
      </c>
      <c r="F16" s="29">
        <v>6</v>
      </c>
      <c r="G16" s="25">
        <v>10</v>
      </c>
      <c r="H16" s="25">
        <v>11</v>
      </c>
      <c r="I16" s="25">
        <v>12</v>
      </c>
    </row>
    <row r="17" spans="1:9" x14ac:dyDescent="0.2">
      <c r="A17" s="40" t="s">
        <v>15</v>
      </c>
      <c r="B17" s="41"/>
      <c r="C17" s="41"/>
      <c r="D17" s="41"/>
      <c r="E17" s="41"/>
      <c r="F17" s="41"/>
      <c r="G17" s="41"/>
      <c r="H17" s="41"/>
      <c r="I17" s="41"/>
    </row>
    <row r="18" spans="1:9" ht="38.25" x14ac:dyDescent="0.2">
      <c r="A18" s="31">
        <v>1</v>
      </c>
      <c r="B18" s="30" t="s">
        <v>48</v>
      </c>
      <c r="C18" s="30" t="s">
        <v>16</v>
      </c>
      <c r="D18" s="30">
        <v>20481</v>
      </c>
      <c r="E18" s="30">
        <v>67.209999999999994</v>
      </c>
      <c r="F18" s="39">
        <f>E18*D18</f>
        <v>1376528.0099999998</v>
      </c>
      <c r="G18" s="30"/>
      <c r="H18" s="30"/>
      <c r="I18" s="30"/>
    </row>
    <row r="19" spans="1:9" ht="24" x14ac:dyDescent="0.2">
      <c r="A19" s="31">
        <v>2</v>
      </c>
      <c r="B19" s="31" t="s">
        <v>17</v>
      </c>
      <c r="C19" s="24" t="s">
        <v>16</v>
      </c>
      <c r="D19" s="32">
        <v>153382</v>
      </c>
      <c r="E19" s="32" t="s">
        <v>18</v>
      </c>
      <c r="F19" s="37">
        <v>958637.5</v>
      </c>
      <c r="G19" s="34"/>
      <c r="H19" s="34"/>
      <c r="I19" s="34"/>
    </row>
    <row r="20" spans="1:9" ht="25.5" x14ac:dyDescent="0.2">
      <c r="A20" s="31">
        <v>3</v>
      </c>
      <c r="B20" s="31" t="s">
        <v>19</v>
      </c>
      <c r="C20" s="24" t="s">
        <v>16</v>
      </c>
      <c r="D20" s="32">
        <v>21161</v>
      </c>
      <c r="E20" s="32" t="s">
        <v>20</v>
      </c>
      <c r="F20" s="37">
        <v>423220</v>
      </c>
      <c r="G20" s="34"/>
      <c r="H20" s="34"/>
      <c r="I20" s="34"/>
    </row>
    <row r="21" spans="1:9" ht="24" x14ac:dyDescent="0.2">
      <c r="A21" s="31">
        <v>4</v>
      </c>
      <c r="B21" s="31" t="s">
        <v>21</v>
      </c>
      <c r="C21" s="24" t="s">
        <v>22</v>
      </c>
      <c r="D21" s="32">
        <v>17461.439999999999</v>
      </c>
      <c r="E21" s="32" t="s">
        <v>23</v>
      </c>
      <c r="F21" s="37">
        <v>1600690.21</v>
      </c>
      <c r="G21" s="34"/>
      <c r="H21" s="34"/>
      <c r="I21" s="34"/>
    </row>
    <row r="22" spans="1:9" ht="25.5" x14ac:dyDescent="0.2">
      <c r="A22" s="31">
        <v>5</v>
      </c>
      <c r="B22" s="31" t="s">
        <v>24</v>
      </c>
      <c r="C22" s="24" t="s">
        <v>25</v>
      </c>
      <c r="D22" s="32">
        <v>2119.8000000000002</v>
      </c>
      <c r="E22" s="33">
        <v>263.22000000000003</v>
      </c>
      <c r="F22" s="37">
        <v>557973.76000000001</v>
      </c>
      <c r="G22" s="34"/>
      <c r="H22" s="34"/>
      <c r="I22" s="34"/>
    </row>
    <row r="23" spans="1:9" ht="25.5" x14ac:dyDescent="0.2">
      <c r="A23" s="31">
        <v>6</v>
      </c>
      <c r="B23" s="31" t="s">
        <v>26</v>
      </c>
      <c r="C23" s="24" t="s">
        <v>27</v>
      </c>
      <c r="D23" s="32">
        <v>766.92</v>
      </c>
      <c r="E23" s="32" t="s">
        <v>28</v>
      </c>
      <c r="F23" s="37">
        <v>4533133.75</v>
      </c>
      <c r="G23" s="34"/>
      <c r="H23" s="34"/>
      <c r="I23" s="34"/>
    </row>
    <row r="24" spans="1:9" ht="24" x14ac:dyDescent="0.2">
      <c r="A24" s="31">
        <v>7</v>
      </c>
      <c r="B24" s="31" t="s">
        <v>45</v>
      </c>
      <c r="C24" s="24" t="s">
        <v>29</v>
      </c>
      <c r="D24" s="32">
        <v>1594.06</v>
      </c>
      <c r="E24" s="32" t="s">
        <v>30</v>
      </c>
      <c r="F24" s="37">
        <v>425024.22</v>
      </c>
      <c r="G24" s="34"/>
      <c r="H24" s="34"/>
      <c r="I24" s="34"/>
    </row>
    <row r="25" spans="1:9" ht="38.25" x14ac:dyDescent="0.2">
      <c r="A25" s="31">
        <v>8</v>
      </c>
      <c r="B25" s="31" t="s">
        <v>43</v>
      </c>
      <c r="C25" s="24" t="s">
        <v>29</v>
      </c>
      <c r="D25" s="32">
        <v>19623.419999999998</v>
      </c>
      <c r="E25" s="32" t="s">
        <v>31</v>
      </c>
      <c r="F25" s="37">
        <v>8489680.1899999995</v>
      </c>
      <c r="G25" s="34"/>
      <c r="H25" s="34"/>
      <c r="I25" s="34"/>
    </row>
    <row r="26" spans="1:9" ht="25.5" x14ac:dyDescent="0.2">
      <c r="A26" s="31">
        <v>9</v>
      </c>
      <c r="B26" s="31" t="s">
        <v>44</v>
      </c>
      <c r="C26" s="24" t="s">
        <v>29</v>
      </c>
      <c r="D26" s="32">
        <v>1344.19</v>
      </c>
      <c r="E26" s="38" t="s">
        <v>42</v>
      </c>
      <c r="F26" s="37">
        <v>581536.92000000004</v>
      </c>
      <c r="G26" s="34"/>
      <c r="H26" s="34"/>
      <c r="I26" s="34"/>
    </row>
    <row r="27" spans="1:9" ht="38.25" x14ac:dyDescent="0.2">
      <c r="A27" s="31">
        <v>10</v>
      </c>
      <c r="B27" s="31" t="s">
        <v>46</v>
      </c>
      <c r="C27" s="24" t="s">
        <v>29</v>
      </c>
      <c r="D27" s="32">
        <v>4440.3599999999997</v>
      </c>
      <c r="E27" s="32" t="s">
        <v>32</v>
      </c>
      <c r="F27" s="37">
        <v>3700285.2</v>
      </c>
      <c r="G27" s="34"/>
      <c r="H27" s="34"/>
      <c r="I27" s="34"/>
    </row>
    <row r="28" spans="1:9" ht="25.5" x14ac:dyDescent="0.2">
      <c r="A28" s="31">
        <v>11</v>
      </c>
      <c r="B28" s="31" t="s">
        <v>33</v>
      </c>
      <c r="C28" s="24" t="s">
        <v>34</v>
      </c>
      <c r="D28" s="32">
        <v>2454.9899999999998</v>
      </c>
      <c r="E28" s="32" t="s">
        <v>35</v>
      </c>
      <c r="F28" s="37">
        <v>716046.94</v>
      </c>
      <c r="G28" s="34"/>
      <c r="H28" s="34"/>
      <c r="I28" s="34"/>
    </row>
    <row r="29" spans="1:9" ht="38.25" x14ac:dyDescent="0.2">
      <c r="A29" s="31">
        <v>12</v>
      </c>
      <c r="B29" s="31" t="s">
        <v>47</v>
      </c>
      <c r="C29" s="24" t="s">
        <v>29</v>
      </c>
      <c r="D29" s="32">
        <v>351</v>
      </c>
      <c r="E29" s="32" t="s">
        <v>36</v>
      </c>
      <c r="F29" s="37">
        <v>169647.26</v>
      </c>
      <c r="G29" s="34"/>
      <c r="H29" s="34"/>
      <c r="I29" s="34"/>
    </row>
    <row r="30" spans="1:9" ht="38.25" x14ac:dyDescent="0.2">
      <c r="A30" s="31">
        <v>13</v>
      </c>
      <c r="B30" s="31" t="s">
        <v>37</v>
      </c>
      <c r="C30" s="24" t="s">
        <v>38</v>
      </c>
      <c r="D30" s="32">
        <v>812</v>
      </c>
      <c r="E30" s="33">
        <v>409.59</v>
      </c>
      <c r="F30" s="37">
        <v>332587.08</v>
      </c>
      <c r="G30" s="34"/>
      <c r="H30" s="34"/>
      <c r="I30" s="34"/>
    </row>
    <row r="31" spans="1:9" x14ac:dyDescent="0.2">
      <c r="A31" s="28"/>
      <c r="B31" s="27"/>
      <c r="C31" s="27"/>
      <c r="D31" s="27"/>
      <c r="F31" s="35">
        <f>SUM(F18:F30)</f>
        <v>23864991.040000003</v>
      </c>
      <c r="G31" s="26"/>
      <c r="I31" s="26"/>
    </row>
    <row r="32" spans="1:9" x14ac:dyDescent="0.2">
      <c r="A32" s="3"/>
      <c r="C32" s="1"/>
    </row>
    <row r="33" spans="1:1" x14ac:dyDescent="0.2">
      <c r="A33" s="3"/>
    </row>
    <row r="34" spans="1:1" x14ac:dyDescent="0.2">
      <c r="A34" s="3"/>
    </row>
  </sheetData>
  <mergeCells count="8">
    <mergeCell ref="A17:I17"/>
    <mergeCell ref="G14:G15"/>
    <mergeCell ref="H14:I14"/>
    <mergeCell ref="F14:F15"/>
    <mergeCell ref="D14:D15"/>
    <mergeCell ref="A14:A15"/>
    <mergeCell ref="C14:C15"/>
    <mergeCell ref="B14:B15"/>
  </mergeCells>
  <phoneticPr fontId="1" type="noConversion"/>
  <pageMargins left="0.32" right="0.27" top="0.56999999999999995" bottom="0.43" header="0.36" footer="0.18"/>
  <pageSetup paperSize="9" orientation="landscape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Ресурсная ведомость</vt:lpstr>
      <vt:lpstr>'Ресурсная ведомость'!Заголовки_для_печати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Ивашкина Надежда Владимировна</dc:creator>
  <cp:lastModifiedBy>Козырева Татьяна Александровна</cp:lastModifiedBy>
  <cp:lastPrinted>2015-05-21T09:18:41Z</cp:lastPrinted>
  <dcterms:created xsi:type="dcterms:W3CDTF">2002-03-15T05:20:46Z</dcterms:created>
  <dcterms:modified xsi:type="dcterms:W3CDTF">2021-12-02T06:39:40Z</dcterms:modified>
</cp:coreProperties>
</file>